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570" tabRatio="726" activeTab="0"/>
  </bookViews>
  <sheets>
    <sheet name="01.07" sheetId="1" r:id="rId1"/>
  </sheets>
  <definedNames>
    <definedName name="_xlnm.Print_Titles" localSheetId="0">'01.07'!$8:$8</definedName>
    <definedName name="_xlnm.Print_Area" localSheetId="0">'01.07'!$A$1:$F$54</definedName>
  </definedNames>
  <calcPr fullCalcOnLoad="1"/>
</workbook>
</file>

<file path=xl/sharedStrings.xml><?xml version="1.0" encoding="utf-8"?>
<sst xmlns="http://schemas.openxmlformats.org/spreadsheetml/2006/main" count="99" uniqueCount="51">
  <si>
    <t>Освіта</t>
  </si>
  <si>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</si>
  <si>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</si>
  <si>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</si>
  <si>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</si>
  <si>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</si>
  <si>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0100</t>
  </si>
  <si>
    <t>Державне управління</t>
  </si>
  <si>
    <t>Виконавчий комітет міської ради</t>
  </si>
  <si>
    <t>10</t>
  </si>
  <si>
    <t>Управління освіти міської ради</t>
  </si>
  <si>
    <t>Управління соціального захисту населення міської ради</t>
  </si>
  <si>
    <t>Управління культури, національностей, релігії, молоді та спорту міської ради</t>
  </si>
  <si>
    <t>Управління житлово-комунального господарства міської ради</t>
  </si>
  <si>
    <t>Управління містобудування, архітектури, комунальної власності та земельних питань міської ради</t>
  </si>
  <si>
    <t>Фінансове управління міської ради</t>
  </si>
  <si>
    <t>1000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</si>
  <si>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</si>
  <si>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</si>
  <si>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</si>
  <si>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</si>
  <si>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</si>
  <si>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5000</t>
  </si>
  <si>
    <t>6000</t>
  </si>
  <si>
    <t>Житлово-комунальне господарство</t>
  </si>
  <si>
    <t>7000</t>
  </si>
  <si>
    <t>8000</t>
  </si>
  <si>
    <t xml:space="preserve"> </t>
  </si>
  <si>
    <t xml:space="preserve">Усього </t>
  </si>
  <si>
    <t>тис.грн.</t>
  </si>
  <si>
    <t>АНАЛІЗ</t>
  </si>
  <si>
    <t xml:space="preserve">ВИДАТКІВ МІСЬКОГО БЮДЖЕТУ ПО КОДАМ ФУНКЦІОНАЛЬНОЇ КЛАСИФІКАЦІЇ </t>
  </si>
  <si>
    <t>ТА ПО РОЗПОРЯДНИКАМ КОШТІВ</t>
  </si>
  <si>
    <t>Відхилення (+; -) залишки асигнувань на вказаний період</t>
  </si>
  <si>
    <t>02</t>
  </si>
  <si>
    <t>06</t>
  </si>
  <si>
    <t>08</t>
  </si>
  <si>
    <t>12</t>
  </si>
  <si>
    <t>16</t>
  </si>
  <si>
    <t>37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</si>
  <si>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</si>
  <si>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</si>
  <si>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</si>
  <si>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</si>
  <si>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за січень - червень 2019 року</t>
  </si>
  <si>
    <t xml:space="preserve">     Додаток 2 </t>
  </si>
  <si>
    <t xml:space="preserve">        до рішення виконкому</t>
  </si>
  <si>
    <t xml:space="preserve">                               №</t>
  </si>
  <si>
    <t xml:space="preserve">міської ради </t>
  </si>
  <si>
    <t xml:space="preserve">  С.І.Прудиус</t>
  </si>
  <si>
    <t>Заступник начальника, начальник бюджетного відділу  фінансового управління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</si>
</sst>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00000"/>
    <numFmt numFmtId="189" formatCode="0.0"/>
    <numFmt numFmtId="190" formatCode="0.000"/>
    <numFmt numFmtId="191" formatCode="#,##0.0"/>
    <numFmt numFmtId="192" formatCode="#0.00"/>
    <numFmt numFmtId="193" formatCode="#0.000"/>
    <numFmt numFmtId="194" formatCode="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8" fillId="0" borderId="10" xfId="53" applyBorder="1" applyAlignment="1" quotePrefix="1">
      <alignment vertical="center" wrapText="1"/>
      <protection/>
    </xf>
    <xf numFmtId="0" fontId="38" fillId="0" borderId="10" xfId="53" applyBorder="1" applyAlignment="1">
      <alignment vertical="center" wrapText="1"/>
      <protection/>
    </xf>
    <xf numFmtId="193" fontId="38" fillId="0" borderId="10" xfId="53" applyNumberFormat="1" applyBorder="1" applyAlignment="1">
      <alignment vertical="center" wrapText="1"/>
      <protection/>
    </xf>
    <xf numFmtId="190" fontId="0" fillId="0" borderId="0" xfId="0" applyNumberFormat="1" applyAlignment="1">
      <alignment/>
    </xf>
    <xf numFmtId="0" fontId="44" fillId="0" borderId="10" xfId="53" applyFont="1" applyFill="1" applyBorder="1" applyAlignment="1" quotePrefix="1">
      <alignment vertical="center" wrapText="1"/>
      <protection/>
    </xf>
    <xf numFmtId="0" fontId="44" fillId="0" borderId="10" xfId="53" applyFont="1" applyFill="1" applyBorder="1" applyAlignment="1">
      <alignment vertical="center" wrapText="1"/>
      <protection/>
    </xf>
    <xf numFmtId="193" fontId="44" fillId="0" borderId="10" xfId="53" applyNumberFormat="1" applyFont="1" applyFill="1" applyBorder="1" applyAlignment="1">
      <alignment vertical="center" wrapText="1"/>
      <protection/>
    </xf>
    <xf numFmtId="193" fontId="4" fillId="0" borderId="10" xfId="0" applyNumberFormat="1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6">
      <selection activeCell="B56" sqref="B56"/>
    </sheetView>
  </sheetViews>
  <sheetFormatPr defaultColWidth="9.00390625" defaultRowHeight="12.75"/>
  <cols>
    <col min="1" max="1" width="10.75390625" style="0" customWidth="1"/>
    <col min="2" max="2" width="39.75390625" style="0" customWidth="1"/>
    <col min="3" max="3" width="12.625" style="0" customWidth="1"/>
    <col min="4" max="4" width="12.375" style="0" customWidth="1"/>
    <col min="5" max="5" width="12.00390625" style="0" customWidth="1"/>
    <col min="6" max="6" width="12.25390625" style="0" customWidth="1"/>
  </cols>
  <sheetData>
    <row r="1" ht="12.75">
      <c r="F1" t="s">
        <v>45</v>
      </c>
    </row>
    <row r="2" ht="12.75">
      <c r="E2" t="s">
        <v>46</v>
      </c>
    </row>
    <row r="3" ht="12.75">
      <c r="E3" t="s">
        <v>47</v>
      </c>
    </row>
    <row r="4" spans="1:6" ht="15.75">
      <c r="A4" s="4"/>
      <c r="B4" s="4"/>
      <c r="C4" s="4"/>
      <c r="D4" s="14"/>
      <c r="E4" s="15"/>
      <c r="F4" s="15"/>
    </row>
    <row r="5" spans="1:6" ht="15.75">
      <c r="A5" s="16" t="s">
        <v>30</v>
      </c>
      <c r="B5" s="16"/>
      <c r="C5" s="16"/>
      <c r="D5" s="16"/>
      <c r="E5" s="16"/>
      <c r="F5" s="16"/>
    </row>
    <row r="6" spans="1:6" ht="15.75">
      <c r="A6" s="16" t="s">
        <v>31</v>
      </c>
      <c r="B6" s="16"/>
      <c r="C6" s="16"/>
      <c r="D6" s="16"/>
      <c r="E6" s="16"/>
      <c r="F6" s="16"/>
    </row>
    <row r="7" spans="1:6" ht="15.75">
      <c r="A7" s="16" t="s">
        <v>32</v>
      </c>
      <c r="B7" s="16"/>
      <c r="C7" s="16"/>
      <c r="D7" s="16"/>
      <c r="E7" s="16"/>
      <c r="F7" s="16"/>
    </row>
    <row r="8" spans="1:6" ht="15.75">
      <c r="A8" s="17" t="s">
        <v>44</v>
      </c>
      <c r="B8" s="16"/>
      <c r="C8" s="16"/>
      <c r="D8" s="16"/>
      <c r="E8" s="16"/>
      <c r="F8" s="16"/>
    </row>
    <row r="9" spans="5:6" ht="12.75">
      <c r="E9" s="2"/>
      <c r="F9" s="2" t="s">
        <v>29</v>
      </c>
    </row>
    <row r="10" spans="1:6" s="1" customFormat="1" ht="89.25">
      <c r="A10" s="3" t="s">
        <v>1</v>
      </c>
      <c r="B10" s="3" t="s">
        <v>2</v>
      </c>
      <c r="C10" s="3" t="s">
        <v>3</v>
      </c>
      <c r="D10" s="3" t="s">
        <v>4</v>
      </c>
      <c r="E10" s="3" t="s">
        <v>33</v>
      </c>
      <c r="F10" s="3" t="s">
        <v>5</v>
      </c>
    </row>
    <row r="11" spans="1:6" ht="12.75">
      <c r="A11" s="9" t="s">
        <v>6</v>
      </c>
      <c r="B11" s="10" t="s">
        <v>7</v>
      </c>
      <c r="C11" s="11">
        <f>SUM(C12:C18)</f>
        <v>17718.553</v>
      </c>
      <c r="D11" s="11">
        <f>SUM(D12:D18)</f>
        <v>16161.509000000002</v>
      </c>
      <c r="E11" s="12">
        <f aca="true" t="shared" si="0" ref="E11:E51">C11-D11</f>
        <v>1557.043999999998</v>
      </c>
      <c r="F11" s="13">
        <f aca="true" t="shared" si="1" ref="F11:F51">D11/C11*100</f>
        <v>91.2123523856604</v>
      </c>
    </row>
    <row r="12" spans="1:6" ht="12.75">
      <c r="A12" s="5" t="s">
        <v>34</v>
      </c>
      <c r="B12" s="6" t="s">
        <v>8</v>
      </c>
      <c r="C12" s="7">
        <v>8031.911</v>
      </c>
      <c r="D12" s="7">
        <v>7354.301</v>
      </c>
      <c r="E12" s="12">
        <f t="shared" si="0"/>
        <v>677.6099999999997</v>
      </c>
      <c r="F12" s="13">
        <f t="shared" si="1"/>
        <v>91.5635270360939</v>
      </c>
    </row>
    <row r="13" spans="1:6" ht="12.75">
      <c r="A13" s="5" t="s">
        <v>35</v>
      </c>
      <c r="B13" s="6" t="s">
        <v>10</v>
      </c>
      <c r="C13" s="7">
        <v>827.773</v>
      </c>
      <c r="D13" s="7">
        <v>644.985</v>
      </c>
      <c r="E13" s="12">
        <f t="shared" si="0"/>
        <v>182.788</v>
      </c>
      <c r="F13" s="13">
        <f t="shared" si="1"/>
        <v>77.91810073534653</v>
      </c>
    </row>
    <row r="14" spans="1:6" ht="25.5">
      <c r="A14" s="5" t="s">
        <v>36</v>
      </c>
      <c r="B14" s="6" t="s">
        <v>11</v>
      </c>
      <c r="C14" s="7">
        <v>4607.304</v>
      </c>
      <c r="D14" s="7">
        <v>4238.111</v>
      </c>
      <c r="E14" s="12">
        <f t="shared" si="0"/>
        <v>369.1930000000002</v>
      </c>
      <c r="F14" s="13">
        <f t="shared" si="1"/>
        <v>91.98678880316992</v>
      </c>
    </row>
    <row r="15" spans="1:6" ht="25.5">
      <c r="A15" s="5" t="s">
        <v>9</v>
      </c>
      <c r="B15" s="6" t="s">
        <v>12</v>
      </c>
      <c r="C15" s="7">
        <v>596.87</v>
      </c>
      <c r="D15" s="7">
        <v>570.075</v>
      </c>
      <c r="E15" s="12">
        <f t="shared" si="0"/>
        <v>26.79499999999996</v>
      </c>
      <c r="F15" s="13">
        <f t="shared" si="1"/>
        <v>95.51074773401244</v>
      </c>
    </row>
    <row r="16" spans="1:6" ht="25.5">
      <c r="A16" s="5" t="s">
        <v>37</v>
      </c>
      <c r="B16" s="6" t="s">
        <v>13</v>
      </c>
      <c r="C16" s="7">
        <v>1473.452</v>
      </c>
      <c r="D16" s="7">
        <v>1329.274</v>
      </c>
      <c r="E16" s="12">
        <f t="shared" si="0"/>
        <v>144.1780000000001</v>
      </c>
      <c r="F16" s="13">
        <f t="shared" si="1"/>
        <v>90.21495101299533</v>
      </c>
    </row>
    <row r="17" spans="1:6" ht="38.25">
      <c r="A17" s="5" t="s">
        <v>38</v>
      </c>
      <c r="B17" s="6" t="s">
        <v>14</v>
      </c>
      <c r="C17" s="7">
        <v>976.109</v>
      </c>
      <c r="D17" s="7">
        <v>878.598</v>
      </c>
      <c r="E17" s="12">
        <f t="shared" si="0"/>
        <v>97.51100000000008</v>
      </c>
      <c r="F17" s="13">
        <f t="shared" si="1"/>
        <v>90.01023451274396</v>
      </c>
    </row>
    <row r="18" spans="1:6" ht="12.75">
      <c r="A18" s="5" t="s">
        <v>39</v>
      </c>
      <c r="B18" s="6" t="s">
        <v>15</v>
      </c>
      <c r="C18" s="7">
        <v>1205.134</v>
      </c>
      <c r="D18" s="7">
        <v>1146.165</v>
      </c>
      <c r="E18" s="12">
        <f t="shared" si="0"/>
        <v>58.96900000000005</v>
      </c>
      <c r="F18" s="13">
        <f t="shared" si="1"/>
        <v>95.10685118833257</v>
      </c>
    </row>
    <row r="19" spans="1:6" ht="12.75">
      <c r="A19" s="9" t="s">
        <v>16</v>
      </c>
      <c r="B19" s="10" t="s">
        <v>0</v>
      </c>
      <c r="C19" s="11">
        <f>SUM(C20:C21)</f>
        <v>125393.516</v>
      </c>
      <c r="D19" s="11">
        <f>SUM(D20:D21)</f>
        <v>117000.651</v>
      </c>
      <c r="E19" s="12">
        <f t="shared" si="0"/>
        <v>8392.865000000005</v>
      </c>
      <c r="F19" s="13">
        <f t="shared" si="1"/>
        <v>93.30677911607486</v>
      </c>
    </row>
    <row r="20" spans="1:6" ht="12.75">
      <c r="A20" s="5" t="s">
        <v>35</v>
      </c>
      <c r="B20" s="6" t="s">
        <v>10</v>
      </c>
      <c r="C20" s="7">
        <v>119891.141</v>
      </c>
      <c r="D20" s="7">
        <v>111607.275</v>
      </c>
      <c r="E20" s="12">
        <f t="shared" si="0"/>
        <v>8283.866000000009</v>
      </c>
      <c r="F20" s="13">
        <f t="shared" si="1"/>
        <v>93.0905103322021</v>
      </c>
    </row>
    <row r="21" spans="1:6" ht="25.5">
      <c r="A21" s="5" t="s">
        <v>9</v>
      </c>
      <c r="B21" s="6" t="s">
        <v>12</v>
      </c>
      <c r="C21" s="7">
        <v>5502.375</v>
      </c>
      <c r="D21" s="7">
        <v>5393.376</v>
      </c>
      <c r="E21" s="12">
        <f t="shared" si="0"/>
        <v>108.9989999999998</v>
      </c>
      <c r="F21" s="13">
        <f t="shared" si="1"/>
        <v>98.01905540789205</v>
      </c>
    </row>
    <row r="22" spans="1:6" ht="12.75">
      <c r="A22" s="9" t="s">
        <v>17</v>
      </c>
      <c r="B22" s="10" t="s">
        <v>18</v>
      </c>
      <c r="C22" s="11">
        <f>SUM(C23:C24)</f>
        <v>41576.387</v>
      </c>
      <c r="D22" s="11">
        <f>SUM(D23:D24)</f>
        <v>39135.356</v>
      </c>
      <c r="E22" s="12">
        <f t="shared" si="0"/>
        <v>2441.0310000000027</v>
      </c>
      <c r="F22" s="13">
        <f t="shared" si="1"/>
        <v>94.12880441006092</v>
      </c>
    </row>
    <row r="23" spans="1:6" ht="12.75">
      <c r="A23" s="5" t="s">
        <v>34</v>
      </c>
      <c r="B23" s="6" t="s">
        <v>8</v>
      </c>
      <c r="C23" s="7">
        <v>41495.745</v>
      </c>
      <c r="D23" s="7">
        <v>39116.242</v>
      </c>
      <c r="E23" s="12">
        <f t="shared" si="0"/>
        <v>2379.5030000000042</v>
      </c>
      <c r="F23" s="13">
        <f t="shared" si="1"/>
        <v>94.2656698897682</v>
      </c>
    </row>
    <row r="24" spans="1:6" ht="25.5">
      <c r="A24" s="5" t="s">
        <v>36</v>
      </c>
      <c r="B24" s="6" t="s">
        <v>11</v>
      </c>
      <c r="C24" s="7">
        <v>80.642</v>
      </c>
      <c r="D24" s="7">
        <v>19.114</v>
      </c>
      <c r="E24" s="12">
        <f t="shared" si="0"/>
        <v>61.52799999999999</v>
      </c>
      <c r="F24" s="13">
        <f t="shared" si="1"/>
        <v>23.702289129733888</v>
      </c>
    </row>
    <row r="25" spans="1:6" ht="12.75">
      <c r="A25" s="9" t="s">
        <v>19</v>
      </c>
      <c r="B25" s="10" t="s">
        <v>20</v>
      </c>
      <c r="C25" s="11">
        <f>SUM(C26:C29)</f>
        <v>109175.389</v>
      </c>
      <c r="D25" s="11">
        <f>SUM(D26:D29)</f>
        <v>96575.845</v>
      </c>
      <c r="E25" s="12">
        <f t="shared" si="0"/>
        <v>12599.543999999994</v>
      </c>
      <c r="F25" s="13">
        <f t="shared" si="1"/>
        <v>88.45935506581984</v>
      </c>
    </row>
    <row r="26" spans="1:6" ht="12.75">
      <c r="A26" s="5" t="s">
        <v>35</v>
      </c>
      <c r="B26" s="6" t="s">
        <v>10</v>
      </c>
      <c r="C26" s="7">
        <v>0</v>
      </c>
      <c r="D26" s="7">
        <v>0</v>
      </c>
      <c r="E26" s="12">
        <f t="shared" si="0"/>
        <v>0</v>
      </c>
      <c r="F26" s="13">
        <v>0</v>
      </c>
    </row>
    <row r="27" spans="1:6" ht="25.5">
      <c r="A27" s="5" t="s">
        <v>36</v>
      </c>
      <c r="B27" s="6" t="s">
        <v>11</v>
      </c>
      <c r="C27" s="7">
        <v>109079.443</v>
      </c>
      <c r="D27" s="7">
        <v>96539.226</v>
      </c>
      <c r="E27" s="12">
        <f t="shared" si="0"/>
        <v>12540.217000000004</v>
      </c>
      <c r="F27" s="13">
        <f t="shared" si="1"/>
        <v>88.50359274386832</v>
      </c>
    </row>
    <row r="28" spans="1:6" ht="25.5">
      <c r="A28" s="5" t="s">
        <v>9</v>
      </c>
      <c r="B28" s="6" t="s">
        <v>12</v>
      </c>
      <c r="C28" s="7">
        <v>51</v>
      </c>
      <c r="D28" s="7">
        <v>2.6</v>
      </c>
      <c r="E28" s="12">
        <f t="shared" si="0"/>
        <v>48.4</v>
      </c>
      <c r="F28" s="13">
        <f t="shared" si="1"/>
        <v>5.098039215686274</v>
      </c>
    </row>
    <row r="29" spans="1:6" ht="25.5">
      <c r="A29" s="5" t="s">
        <v>37</v>
      </c>
      <c r="B29" s="6" t="s">
        <v>13</v>
      </c>
      <c r="C29" s="7">
        <v>44.946</v>
      </c>
      <c r="D29" s="7">
        <v>34.019</v>
      </c>
      <c r="E29" s="12">
        <f t="shared" si="0"/>
        <v>10.927</v>
      </c>
      <c r="F29" s="13">
        <f t="shared" si="1"/>
        <v>75.68860410270102</v>
      </c>
    </row>
    <row r="30" spans="1:6" ht="12.75">
      <c r="A30" s="9" t="s">
        <v>21</v>
      </c>
      <c r="B30" s="10" t="s">
        <v>40</v>
      </c>
      <c r="C30" s="11">
        <f>SUM(C31:C34)</f>
        <v>4006.8810000000003</v>
      </c>
      <c r="D30" s="11">
        <f>SUM(D31:D34)</f>
        <v>3745.5769999999998</v>
      </c>
      <c r="E30" s="12">
        <f t="shared" si="0"/>
        <v>261.30400000000054</v>
      </c>
      <c r="F30" s="13">
        <f t="shared" si="1"/>
        <v>93.47861840668588</v>
      </c>
    </row>
    <row r="31" spans="1:6" ht="12.75">
      <c r="A31" s="5" t="s">
        <v>34</v>
      </c>
      <c r="B31" s="6" t="s">
        <v>8</v>
      </c>
      <c r="C31" s="7">
        <v>50</v>
      </c>
      <c r="D31" s="7">
        <v>18.22</v>
      </c>
      <c r="E31" s="12">
        <f t="shared" si="0"/>
        <v>31.78</v>
      </c>
      <c r="F31" s="13">
        <f t="shared" si="1"/>
        <v>36.44</v>
      </c>
    </row>
    <row r="32" spans="1:6" ht="25.5">
      <c r="A32" s="5" t="s">
        <v>36</v>
      </c>
      <c r="B32" s="6" t="s">
        <v>11</v>
      </c>
      <c r="C32" s="7">
        <v>55.4</v>
      </c>
      <c r="D32" s="7">
        <v>15.82</v>
      </c>
      <c r="E32" s="12">
        <f t="shared" si="0"/>
        <v>39.58</v>
      </c>
      <c r="F32" s="13">
        <f t="shared" si="1"/>
        <v>28.555956678700362</v>
      </c>
    </row>
    <row r="33" spans="1:6" ht="25.5">
      <c r="A33" s="5" t="s">
        <v>9</v>
      </c>
      <c r="B33" s="6" t="s">
        <v>12</v>
      </c>
      <c r="C33" s="7">
        <v>3886.481</v>
      </c>
      <c r="D33" s="7">
        <v>3696.537</v>
      </c>
      <c r="E33" s="12">
        <f t="shared" si="0"/>
        <v>189.94400000000041</v>
      </c>
      <c r="F33" s="13">
        <f t="shared" si="1"/>
        <v>95.11269963753843</v>
      </c>
    </row>
    <row r="34" spans="1:6" ht="25.5">
      <c r="A34" s="5" t="s">
        <v>37</v>
      </c>
      <c r="B34" s="6" t="s">
        <v>13</v>
      </c>
      <c r="C34" s="7">
        <v>15</v>
      </c>
      <c r="D34" s="7">
        <v>15</v>
      </c>
      <c r="E34" s="12">
        <f t="shared" si="0"/>
        <v>0</v>
      </c>
      <c r="F34" s="13">
        <f t="shared" si="1"/>
        <v>100</v>
      </c>
    </row>
    <row r="35" spans="1:6" ht="12.75">
      <c r="A35" s="9" t="s">
        <v>22</v>
      </c>
      <c r="B35" s="10" t="s">
        <v>41</v>
      </c>
      <c r="C35" s="11">
        <f>SUM(C36:C37)</f>
        <v>2606.8</v>
      </c>
      <c r="D35" s="11">
        <f>SUM(D36:D37)</f>
        <v>1923.079</v>
      </c>
      <c r="E35" s="12">
        <f t="shared" si="0"/>
        <v>683.7210000000002</v>
      </c>
      <c r="F35" s="13">
        <f t="shared" si="1"/>
        <v>73.77163572195795</v>
      </c>
    </row>
    <row r="36" spans="1:6" ht="12.75">
      <c r="A36" s="5" t="s">
        <v>35</v>
      </c>
      <c r="B36" s="6" t="s">
        <v>10</v>
      </c>
      <c r="C36" s="7">
        <v>2026.691</v>
      </c>
      <c r="D36" s="7">
        <v>1659.914</v>
      </c>
      <c r="E36" s="12">
        <f t="shared" si="0"/>
        <v>366.77700000000004</v>
      </c>
      <c r="F36" s="13">
        <f t="shared" si="1"/>
        <v>81.90266794494079</v>
      </c>
    </row>
    <row r="37" spans="1:6" ht="25.5">
      <c r="A37" s="5" t="s">
        <v>9</v>
      </c>
      <c r="B37" s="6" t="s">
        <v>12</v>
      </c>
      <c r="C37" s="7">
        <v>580.109</v>
      </c>
      <c r="D37" s="7">
        <v>263.165</v>
      </c>
      <c r="E37" s="12">
        <f t="shared" si="0"/>
        <v>316.944</v>
      </c>
      <c r="F37" s="13">
        <f t="shared" si="1"/>
        <v>45.36475041759394</v>
      </c>
    </row>
    <row r="38" spans="1:6" ht="12.75">
      <c r="A38" s="9" t="s">
        <v>23</v>
      </c>
      <c r="B38" s="10" t="s">
        <v>24</v>
      </c>
      <c r="C38" s="11">
        <f>SUM(C39)</f>
        <v>5825.371</v>
      </c>
      <c r="D38" s="11">
        <f>SUM(D39)</f>
        <v>3693.76</v>
      </c>
      <c r="E38" s="12">
        <f t="shared" si="0"/>
        <v>2131.611</v>
      </c>
      <c r="F38" s="13">
        <f t="shared" si="1"/>
        <v>63.40815031351652</v>
      </c>
    </row>
    <row r="39" spans="1:6" ht="25.5">
      <c r="A39" s="5" t="s">
        <v>37</v>
      </c>
      <c r="B39" s="6" t="s">
        <v>13</v>
      </c>
      <c r="C39" s="7">
        <v>5825.371</v>
      </c>
      <c r="D39" s="7">
        <v>3693.76</v>
      </c>
      <c r="E39" s="12">
        <f t="shared" si="0"/>
        <v>2131.611</v>
      </c>
      <c r="F39" s="13">
        <f t="shared" si="1"/>
        <v>63.40815031351652</v>
      </c>
    </row>
    <row r="40" spans="1:6" ht="12.75">
      <c r="A40" s="9" t="s">
        <v>25</v>
      </c>
      <c r="B40" s="10" t="s">
        <v>42</v>
      </c>
      <c r="C40" s="11">
        <f>SUM(C41:C44)</f>
        <v>2202.533</v>
      </c>
      <c r="D40" s="11">
        <f>SUM(D41:D44)</f>
        <v>1596.219</v>
      </c>
      <c r="E40" s="12">
        <f t="shared" si="0"/>
        <v>606.3139999999999</v>
      </c>
      <c r="F40" s="13">
        <f t="shared" si="1"/>
        <v>72.47196750287056</v>
      </c>
    </row>
    <row r="41" spans="1:6" ht="12.75">
      <c r="A41" s="5" t="s">
        <v>34</v>
      </c>
      <c r="B41" s="6" t="s">
        <v>8</v>
      </c>
      <c r="C41" s="7">
        <v>111.892</v>
      </c>
      <c r="D41" s="7">
        <v>5.689</v>
      </c>
      <c r="E41" s="12">
        <f t="shared" si="0"/>
        <v>106.203</v>
      </c>
      <c r="F41" s="13">
        <f t="shared" si="1"/>
        <v>5.084367068244379</v>
      </c>
    </row>
    <row r="42" spans="1:6" ht="25.5">
      <c r="A42" s="5" t="s">
        <v>36</v>
      </c>
      <c r="B42" s="6" t="s">
        <v>11</v>
      </c>
      <c r="C42" s="7">
        <v>52.856</v>
      </c>
      <c r="D42" s="7">
        <v>52.856</v>
      </c>
      <c r="E42" s="12">
        <f t="shared" si="0"/>
        <v>0</v>
      </c>
      <c r="F42" s="13">
        <f t="shared" si="1"/>
        <v>100</v>
      </c>
    </row>
    <row r="43" spans="1:6" ht="25.5">
      <c r="A43" s="5" t="s">
        <v>37</v>
      </c>
      <c r="B43" s="6" t="s">
        <v>13</v>
      </c>
      <c r="C43" s="7">
        <v>1962.118</v>
      </c>
      <c r="D43" s="7">
        <v>1532.118</v>
      </c>
      <c r="E43" s="12">
        <f t="shared" si="0"/>
        <v>430</v>
      </c>
      <c r="F43" s="13">
        <f t="shared" si="1"/>
        <v>78.08490620849511</v>
      </c>
    </row>
    <row r="44" spans="1:6" ht="38.25">
      <c r="A44" s="5" t="s">
        <v>38</v>
      </c>
      <c r="B44" s="6" t="s">
        <v>14</v>
      </c>
      <c r="C44" s="7">
        <v>75.667</v>
      </c>
      <c r="D44" s="7">
        <v>5.556</v>
      </c>
      <c r="E44" s="12">
        <f t="shared" si="0"/>
        <v>70.111</v>
      </c>
      <c r="F44" s="13">
        <f t="shared" si="1"/>
        <v>7.342698930841713</v>
      </c>
    </row>
    <row r="45" spans="1:6" ht="12.75">
      <c r="A45" s="9" t="s">
        <v>26</v>
      </c>
      <c r="B45" s="10" t="s">
        <v>43</v>
      </c>
      <c r="C45" s="11">
        <f>SUM(C46:C50)</f>
        <v>610.8199999999999</v>
      </c>
      <c r="D45" s="11">
        <f>SUM(D46:D50)</f>
        <v>350.117</v>
      </c>
      <c r="E45" s="12">
        <f t="shared" si="0"/>
        <v>260.7029999999999</v>
      </c>
      <c r="F45" s="13">
        <f t="shared" si="1"/>
        <v>57.31917749909958</v>
      </c>
    </row>
    <row r="46" spans="1:6" ht="12.75">
      <c r="A46" s="5" t="s">
        <v>34</v>
      </c>
      <c r="B46" s="6" t="s">
        <v>8</v>
      </c>
      <c r="C46" s="7">
        <v>111</v>
      </c>
      <c r="D46" s="7">
        <v>0</v>
      </c>
      <c r="E46" s="12">
        <f t="shared" si="0"/>
        <v>111</v>
      </c>
      <c r="F46" s="13">
        <f t="shared" si="1"/>
        <v>0</v>
      </c>
    </row>
    <row r="47" spans="1:6" ht="12.75">
      <c r="A47" s="5" t="s">
        <v>35</v>
      </c>
      <c r="B47" s="6" t="s">
        <v>10</v>
      </c>
      <c r="C47" s="7">
        <v>65</v>
      </c>
      <c r="D47" s="7"/>
      <c r="E47" s="12">
        <f t="shared" si="0"/>
        <v>65</v>
      </c>
      <c r="F47" s="13">
        <f t="shared" si="1"/>
        <v>0</v>
      </c>
    </row>
    <row r="48" spans="1:6" ht="25.5">
      <c r="A48" s="5" t="s">
        <v>37</v>
      </c>
      <c r="B48" s="6" t="s">
        <v>13</v>
      </c>
      <c r="C48" s="7">
        <v>434.82</v>
      </c>
      <c r="D48" s="7">
        <v>350.117</v>
      </c>
      <c r="E48" s="12">
        <f t="shared" si="0"/>
        <v>84.70299999999997</v>
      </c>
      <c r="F48" s="13">
        <f t="shared" si="1"/>
        <v>80.51998528126582</v>
      </c>
    </row>
    <row r="49" spans="1:6" ht="38.25">
      <c r="A49" s="5" t="s">
        <v>38</v>
      </c>
      <c r="B49" s="6" t="s">
        <v>14</v>
      </c>
      <c r="C49" s="7">
        <v>0</v>
      </c>
      <c r="D49" s="7">
        <v>0</v>
      </c>
      <c r="E49" s="12">
        <f t="shared" si="0"/>
        <v>0</v>
      </c>
      <c r="F49" s="13">
        <v>0</v>
      </c>
    </row>
    <row r="50" spans="1:6" ht="12.75">
      <c r="A50" s="5" t="s">
        <v>39</v>
      </c>
      <c r="B50" s="6" t="s">
        <v>15</v>
      </c>
      <c r="C50" s="7">
        <v>0</v>
      </c>
      <c r="D50" s="7">
        <v>0</v>
      </c>
      <c r="E50" s="12">
        <f t="shared" si="0"/>
        <v>0</v>
      </c>
      <c r="F50" s="13">
        <v>0</v>
      </c>
    </row>
    <row r="51" spans="1:6" ht="12.75">
      <c r="A51" s="9" t="s">
        <v>27</v>
      </c>
      <c r="B51" s="10" t="s">
        <v>28</v>
      </c>
      <c r="C51" s="11">
        <v>309116.25</v>
      </c>
      <c r="D51" s="11">
        <v>280182.113</v>
      </c>
      <c r="E51" s="12">
        <f t="shared" si="0"/>
        <v>28934.136999999988</v>
      </c>
      <c r="F51" s="13">
        <f t="shared" si="1"/>
        <v>90.63972308152678</v>
      </c>
    </row>
    <row r="52" spans="3:4" ht="12.75">
      <c r="C52" s="8"/>
      <c r="D52" s="8"/>
    </row>
    <row r="53" ht="12.75">
      <c r="B53" t="s">
        <v>50</v>
      </c>
    </row>
    <row r="54" spans="2:6" ht="12.75">
      <c r="B54" t="s">
        <v>48</v>
      </c>
      <c r="F54" t="s">
        <v>49</v>
      </c>
    </row>
  </sheetData>
  <sheetProtection/>
  <mergeCells count="5">
    <mergeCell ref="D4:F4"/>
    <mergeCell ref="A7:F7"/>
    <mergeCell ref="A8:F8"/>
    <mergeCell ref="A6:F6"/>
    <mergeCell ref="A5:F5"/>
  </mergeCells>
  <printOptions/>
  <pageMargins left="0.984251968503937" right="0.984251968503937" top="0.7874015748031497" bottom="0.984251968503937" header="0" footer="0"/>
  <pageSetup firstPageNumber="13" useFirstPageNumber="1" horizontalDpi="600" verticalDpi="600" orientation="portrait" paperSize="9" scale="82" r:id="rId1"/>
  <headerFooter alignWithMargins="0">
    <oddFooter>&amp;CРішення виконавчого комітету Первомайської  міської ради 
55213,Миколаївська область, м. Первомайськ, вул.Михайла Грушевського, 3
тел. 4 20 22, факс 4 46 06
vykonkomperv@mk.gov.ua
Про виконання міського бюджету за І півріччя 2019 року
Сторінка &amp;P з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_test_company_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203</cp:lastModifiedBy>
  <cp:lastPrinted>2019-07-18T11:44:52Z</cp:lastPrinted>
  <dcterms:created xsi:type="dcterms:W3CDTF">2001-07-27T08:54:58Z</dcterms:created>
  <dcterms:modified xsi:type="dcterms:W3CDTF">2019-07-18T11:46:49Z</dcterms:modified>
  <cp:category/>
  <cp:version/>
  <cp:contentType/>
  <cp:contentStatus/>
</cp:coreProperties>
</file>